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jonatan_chauca_skandikon_se/Documents/Valcentralen/Statistik 2025/OA-2025/Q2/"/>
    </mc:Choice>
  </mc:AlternateContent>
  <xr:revisionPtr revIDLastSave="189" documentId="8_{A2EA8895-6D89-40F4-9364-0BDFD2190B9B}" xr6:coauthVersionLast="47" xr6:coauthVersionMax="47" xr10:uidLastSave="{8882359A-6A45-4A42-95EB-4AE3ABC7E998}"/>
  <bookViews>
    <workbookView xWindow="-110" yWindow="-110" windowWidth="19420" windowHeight="10420" xr2:uid="{00000000-000D-0000-FFFF-FFFF00000000}"/>
  </bookViews>
  <sheets>
    <sheet name="Q2-2025" sheetId="11" r:id="rId1"/>
    <sheet name="fördelning per trad &amp; fond" sheetId="6" r:id="rId2"/>
    <sheet name="April" sheetId="7" r:id="rId3"/>
    <sheet name="Maj" sheetId="8" r:id="rId4"/>
    <sheet name="Juni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9" l="1"/>
  <c r="C17" i="9"/>
  <c r="E17" i="8"/>
  <c r="C17" i="8"/>
  <c r="E47" i="11"/>
  <c r="C47" i="11"/>
  <c r="C17" i="7" l="1"/>
  <c r="E17" i="7"/>
  <c r="D21" i="6"/>
  <c r="C21" i="6"/>
  <c r="B21" i="6"/>
  <c r="E20" i="6"/>
  <c r="E19" i="6"/>
  <c r="E18" i="6"/>
  <c r="E17" i="6"/>
  <c r="E16" i="6"/>
  <c r="E15" i="6"/>
  <c r="E14" i="6"/>
  <c r="E13" i="6"/>
  <c r="E12" i="6"/>
  <c r="E11" i="6"/>
  <c r="D8" i="6"/>
  <c r="C8" i="6"/>
  <c r="B8" i="6"/>
  <c r="E7" i="6"/>
  <c r="E6" i="6"/>
  <c r="E5" i="6"/>
  <c r="E4" i="6"/>
  <c r="E3" i="6"/>
  <c r="B22" i="6" l="1"/>
  <c r="C22" i="6"/>
  <c r="D22" i="6"/>
  <c r="E8" i="6"/>
  <c r="E21" i="6"/>
  <c r="E22" i="6" l="1"/>
</calcChain>
</file>

<file path=xl/sharedStrings.xml><?xml version="1.0" encoding="utf-8"?>
<sst xmlns="http://schemas.openxmlformats.org/spreadsheetml/2006/main" count="325" uniqueCount="59">
  <si>
    <t>PremieBelopp</t>
  </si>
  <si>
    <t>Period</t>
  </si>
  <si>
    <t>LivbolagsNamn</t>
  </si>
  <si>
    <t>Alecta</t>
  </si>
  <si>
    <t>Folksam LO Tjänstepension AB</t>
  </si>
  <si>
    <t>Futur Pension</t>
  </si>
  <si>
    <t>Handelsbanken Liv Fondförs AB</t>
  </si>
  <si>
    <t>KPA Tjänstepensionsförsäkring AB (Fond)</t>
  </si>
  <si>
    <t>KPA Tjänstepensionsförsäkring AB (Passivt val)</t>
  </si>
  <si>
    <t>KPA Tjänstepensionsförsäkring AB (Trad)</t>
  </si>
  <si>
    <t>Länsförsäkringar Fond</t>
  </si>
  <si>
    <t>Nordea Fondförsäkring</t>
  </si>
  <si>
    <t>SEB Pension och Försäkring (Fond)</t>
  </si>
  <si>
    <t>Skandia Liv</t>
  </si>
  <si>
    <t>Swedbank Försäkring AB (Fond)</t>
  </si>
  <si>
    <t>Svenska Lärarfonder</t>
  </si>
  <si>
    <t>Totalt</t>
  </si>
  <si>
    <t>Antal individer</t>
  </si>
  <si>
    <t>Traditionell försäkring</t>
  </si>
  <si>
    <t>AMF Trad</t>
  </si>
  <si>
    <t>KPA (Passivt val)</t>
  </si>
  <si>
    <t>KPA (Trad)</t>
  </si>
  <si>
    <t>Skandia Trad</t>
  </si>
  <si>
    <t>Fondförsäkring</t>
  </si>
  <si>
    <t>AMF Fond</t>
  </si>
  <si>
    <t xml:space="preserve">Folksam LO </t>
  </si>
  <si>
    <t>Handelsbanken Fond</t>
  </si>
  <si>
    <t>KPA (Fond)</t>
  </si>
  <si>
    <t>Nordea Fond</t>
  </si>
  <si>
    <t>SEB (Fond)</t>
  </si>
  <si>
    <t>Swedbank (Fond)</t>
  </si>
  <si>
    <t>Totalt fond</t>
  </si>
  <si>
    <t>Totalt trad</t>
  </si>
  <si>
    <t>Organisationsnummer</t>
  </si>
  <si>
    <t>5020146865</t>
  </si>
  <si>
    <t>5020332259</t>
  </si>
  <si>
    <t>AMF Tjänstepension AB (Fond)</t>
  </si>
  <si>
    <t>AMF Tjänstepension AB (Trad)</t>
  </si>
  <si>
    <t>5164016619</t>
  </si>
  <si>
    <t>5164016643</t>
  </si>
  <si>
    <t>Futur</t>
  </si>
  <si>
    <t>5164018284</t>
  </si>
  <si>
    <t>5164016544</t>
  </si>
  <si>
    <t>5164018219</t>
  </si>
  <si>
    <t>5164018508</t>
  </si>
  <si>
    <t>5164018243</t>
  </si>
  <si>
    <t>5164060948</t>
  </si>
  <si>
    <t>5164018292</t>
  </si>
  <si>
    <t>5164018607</t>
  </si>
  <si>
    <t>Premie Belopp</t>
  </si>
  <si>
    <t>Antal Individer</t>
  </si>
  <si>
    <t>Livbolags Namn</t>
  </si>
  <si>
    <t>Organisations Nummer</t>
  </si>
  <si>
    <t>Totalt Q2</t>
  </si>
  <si>
    <t>2025-04-01</t>
  </si>
  <si>
    <t>2025-05-01</t>
  </si>
  <si>
    <t>2025-06-01</t>
  </si>
  <si>
    <t>Q2-2025</t>
  </si>
  <si>
    <t>Q2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</si>
</sst>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</font>
    <font>
      <b/>
      <sz val="10"/>
      <color indexed="8"/>
      <name val="Calibri"/>
    </font>
  </fonts>
  <fills count="8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</cellStyleXfs>
  <cellXfs count="41">
    <xf numFmtId="0" fontId="0" fillId="0" borderId="0" xfId="0"/>
    <xf numFmtId="0" fontId="0" fillId="0" borderId="0" xfId="0" applyAlignment="1">
      <alignment horizontal="left"/>
    </xf>
    <xf numFmtId="3" fontId="2" fillId="4" borderId="1" xfId="0" applyNumberFormat="1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5" borderId="2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center"/>
    </xf>
    <xf numFmtId="3" fontId="3" fillId="6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17" fontId="5" fillId="7" borderId="1" xfId="0" applyNumberFormat="1" applyFont="1" applyFill="1" applyBorder="1" applyAlignment="1">
      <alignment horizontal="center"/>
    </xf>
    <xf numFmtId="3" fontId="5" fillId="7" borderId="1" xfId="0" applyNumberFormat="1" applyFont="1" applyFill="1" applyBorder="1" applyAlignment="1">
      <alignment horizontal="center"/>
    </xf>
    <xf numFmtId="3" fontId="0" fillId="0" borderId="0" xfId="0" applyNumberFormat="1"/>
    <xf numFmtId="0" fontId="4" fillId="2" borderId="0" xfId="7"/>
    <xf numFmtId="0" fontId="6" fillId="2" borderId="0" xfId="7" applyFont="1"/>
    <xf numFmtId="3" fontId="6" fillId="2" borderId="1" xfId="7" applyNumberFormat="1" applyFont="1" applyBorder="1"/>
    <xf numFmtId="0" fontId="6" fillId="2" borderId="1" xfId="7" applyFont="1" applyBorder="1" applyAlignment="1">
      <alignment horizontal="right"/>
    </xf>
    <xf numFmtId="0" fontId="6" fillId="2" borderId="1" xfId="7" applyFont="1" applyBorder="1"/>
    <xf numFmtId="0" fontId="7" fillId="3" borderId="0" xfId="7" applyFont="1" applyFill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3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2" fillId="4" borderId="1" xfId="7" applyNumberFormat="1" applyFont="1" applyFill="1" applyBorder="1" applyAlignment="1">
      <alignment horizontal="center"/>
    </xf>
    <xf numFmtId="0" fontId="2" fillId="4" borderId="1" xfId="7" applyFont="1" applyFill="1" applyBorder="1" applyAlignment="1">
      <alignment horizontal="center"/>
    </xf>
    <xf numFmtId="3" fontId="6" fillId="2" borderId="1" xfId="7" applyNumberFormat="1" applyFont="1" applyBorder="1" applyAlignment="1">
      <alignment horizontal="center"/>
    </xf>
    <xf numFmtId="3" fontId="6" fillId="2" borderId="0" xfId="7" applyNumberFormat="1" applyFont="1"/>
  </cellXfs>
  <cellStyles count="17">
    <cellStyle name="Normal" xfId="0" builtinId="0"/>
    <cellStyle name="Normal 10" xfId="7" xr:uid="{C46AE396-67E6-4042-A74F-724D13CCDD21}"/>
    <cellStyle name="Normal 12" xfId="8" xr:uid="{3FD84ADA-1522-45F9-A441-8E5062E60E9D}"/>
    <cellStyle name="Normal 13" xfId="9" xr:uid="{D80110FC-CBE4-45D8-B020-1FE169CD70FB}"/>
    <cellStyle name="Normal 14" xfId="10" xr:uid="{DCD868D8-260A-4C91-B54D-AE8AD25008BB}"/>
    <cellStyle name="Normal 15" xfId="11" xr:uid="{05A091AF-D448-446E-BF1C-EC469A671EA2}"/>
    <cellStyle name="Normal 16" xfId="12" xr:uid="{90E4A2ED-BCBD-4DF4-81F2-E348D91FB747}"/>
    <cellStyle name="Normal 17" xfId="13" xr:uid="{64725E42-8361-4C12-A68D-B65F08788559}"/>
    <cellStyle name="Normal 18" xfId="14" xr:uid="{CFC400ED-8C2E-4F35-ACD6-81976392AAFB}"/>
    <cellStyle name="Normal 19" xfId="15" xr:uid="{6CE8BEC4-D244-4A08-858D-7F745911355A}"/>
    <cellStyle name="Normal 20" xfId="16" xr:uid="{FE0CAB99-0174-45A9-8D5F-0E3EE7B4C344}"/>
    <cellStyle name="Normal 3" xfId="1" xr:uid="{61A10D1D-ABA2-419A-9863-46ECA07C5867}"/>
    <cellStyle name="Normal 5" xfId="2" xr:uid="{1DAB70F0-DFCC-4D4E-AB26-8041A171FADB}"/>
    <cellStyle name="Normal 6" xfId="3" xr:uid="{F7E00986-F888-4D50-A380-976A9021C706}"/>
    <cellStyle name="Normal 7" xfId="4" xr:uid="{8452A681-67DF-47B0-A4A2-E23799B4A88C}"/>
    <cellStyle name="Normal 8" xfId="5" xr:uid="{8ED928AD-DFFF-47D6-9B85-2A0F41402226}"/>
    <cellStyle name="Normal 9" xfId="6" xr:uid="{F3495052-4816-4262-85BE-B10455B920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E04F1-1C88-4E18-9759-79B3793EBA61}">
  <dimension ref="A1:E49"/>
  <sheetViews>
    <sheetView tabSelected="1" workbookViewId="0"/>
  </sheetViews>
  <sheetFormatPr defaultColWidth="9.1796875" defaultRowHeight="18" customHeight="1" x14ac:dyDescent="0.35"/>
  <cols>
    <col min="1" max="1" width="19.26953125" style="27" bestFit="1" customWidth="1" collapsed="1"/>
    <col min="2" max="2" width="36.81640625" style="27" bestFit="1" customWidth="1" collapsed="1"/>
    <col min="3" max="3" width="12.7265625" style="27" bestFit="1" customWidth="1" collapsed="1"/>
    <col min="4" max="4" width="9.81640625" style="27" bestFit="1" customWidth="1" collapsed="1"/>
    <col min="5" max="5" width="12.54296875" style="27" bestFit="1" customWidth="1" collapsed="1"/>
    <col min="6" max="16384" width="9.1796875" style="26"/>
  </cols>
  <sheetData>
    <row r="1" spans="1:5" ht="18" customHeight="1" x14ac:dyDescent="0.35">
      <c r="A1" s="31" t="s">
        <v>52</v>
      </c>
      <c r="B1" s="31" t="s">
        <v>51</v>
      </c>
      <c r="C1" s="31" t="s">
        <v>50</v>
      </c>
      <c r="D1" s="31" t="s">
        <v>1</v>
      </c>
      <c r="E1" s="31" t="s">
        <v>49</v>
      </c>
    </row>
    <row r="2" spans="1:5" ht="18" customHeight="1" x14ac:dyDescent="0.35">
      <c r="A2" s="30" t="s">
        <v>34</v>
      </c>
      <c r="B2" s="30" t="s">
        <v>3</v>
      </c>
      <c r="C2" s="30">
        <v>41</v>
      </c>
      <c r="D2" s="29" t="s">
        <v>54</v>
      </c>
      <c r="E2" s="28">
        <v>182695</v>
      </c>
    </row>
    <row r="3" spans="1:5" ht="18" customHeight="1" x14ac:dyDescent="0.35">
      <c r="A3" s="30" t="s">
        <v>34</v>
      </c>
      <c r="B3" s="30" t="s">
        <v>3</v>
      </c>
      <c r="C3" s="30">
        <v>23</v>
      </c>
      <c r="D3" s="29" t="s">
        <v>55</v>
      </c>
      <c r="E3" s="28">
        <v>159098</v>
      </c>
    </row>
    <row r="4" spans="1:5" ht="18" customHeight="1" x14ac:dyDescent="0.35">
      <c r="A4" s="30" t="s">
        <v>34</v>
      </c>
      <c r="B4" s="30" t="s">
        <v>3</v>
      </c>
      <c r="C4" s="30">
        <v>727</v>
      </c>
      <c r="D4" s="29" t="s">
        <v>56</v>
      </c>
      <c r="E4" s="28">
        <v>4651356</v>
      </c>
    </row>
    <row r="5" spans="1:5" ht="18" customHeight="1" x14ac:dyDescent="0.35">
      <c r="A5" s="30" t="s">
        <v>35</v>
      </c>
      <c r="B5" s="30" t="s">
        <v>36</v>
      </c>
      <c r="C5" s="30">
        <v>424</v>
      </c>
      <c r="D5" s="29" t="s">
        <v>54</v>
      </c>
      <c r="E5" s="28">
        <v>1622550</v>
      </c>
    </row>
    <row r="6" spans="1:5" ht="18" customHeight="1" x14ac:dyDescent="0.35">
      <c r="A6" s="30" t="s">
        <v>35</v>
      </c>
      <c r="B6" s="30" t="s">
        <v>36</v>
      </c>
      <c r="C6" s="30">
        <v>307</v>
      </c>
      <c r="D6" s="29" t="s">
        <v>55</v>
      </c>
      <c r="E6" s="28">
        <v>1384331</v>
      </c>
    </row>
    <row r="7" spans="1:5" ht="18" customHeight="1" x14ac:dyDescent="0.35">
      <c r="A7" s="30" t="s">
        <v>35</v>
      </c>
      <c r="B7" s="30" t="s">
        <v>36</v>
      </c>
      <c r="C7" s="30">
        <v>5131</v>
      </c>
      <c r="D7" s="29" t="s">
        <v>56</v>
      </c>
      <c r="E7" s="28">
        <v>38579038</v>
      </c>
    </row>
    <row r="8" spans="1:5" ht="18" customHeight="1" x14ac:dyDescent="0.35">
      <c r="A8" s="30" t="s">
        <v>35</v>
      </c>
      <c r="B8" s="30" t="s">
        <v>37</v>
      </c>
      <c r="C8" s="30">
        <v>942</v>
      </c>
      <c r="D8" s="29" t="s">
        <v>54</v>
      </c>
      <c r="E8" s="28">
        <v>2719652</v>
      </c>
    </row>
    <row r="9" spans="1:5" ht="18" customHeight="1" x14ac:dyDescent="0.35">
      <c r="A9" s="30" t="s">
        <v>35</v>
      </c>
      <c r="B9" s="30" t="s">
        <v>37</v>
      </c>
      <c r="C9" s="30">
        <v>716</v>
      </c>
      <c r="D9" s="29" t="s">
        <v>55</v>
      </c>
      <c r="E9" s="28">
        <v>2274050</v>
      </c>
    </row>
    <row r="10" spans="1:5" ht="18" customHeight="1" x14ac:dyDescent="0.35">
      <c r="A10" s="30" t="s">
        <v>35</v>
      </c>
      <c r="B10" s="30" t="s">
        <v>37</v>
      </c>
      <c r="C10" s="30">
        <v>9245</v>
      </c>
      <c r="D10" s="29" t="s">
        <v>56</v>
      </c>
      <c r="E10" s="28">
        <v>56892487</v>
      </c>
    </row>
    <row r="11" spans="1:5" ht="18" customHeight="1" x14ac:dyDescent="0.35">
      <c r="A11" s="30" t="s">
        <v>38</v>
      </c>
      <c r="B11" s="30" t="s">
        <v>4</v>
      </c>
      <c r="C11" s="30">
        <v>688</v>
      </c>
      <c r="D11" s="29" t="s">
        <v>54</v>
      </c>
      <c r="E11" s="28">
        <v>2609494</v>
      </c>
    </row>
    <row r="12" spans="1:5" ht="18" customHeight="1" x14ac:dyDescent="0.35">
      <c r="A12" s="30" t="s">
        <v>38</v>
      </c>
      <c r="B12" s="30" t="s">
        <v>4</v>
      </c>
      <c r="C12" s="30">
        <v>476</v>
      </c>
      <c r="D12" s="29" t="s">
        <v>55</v>
      </c>
      <c r="E12" s="28">
        <v>2002394</v>
      </c>
    </row>
    <row r="13" spans="1:5" ht="18" customHeight="1" x14ac:dyDescent="0.35">
      <c r="A13" s="30" t="s">
        <v>38</v>
      </c>
      <c r="B13" s="30" t="s">
        <v>4</v>
      </c>
      <c r="C13" s="30">
        <v>8642</v>
      </c>
      <c r="D13" s="29" t="s">
        <v>56</v>
      </c>
      <c r="E13" s="28">
        <v>51407582</v>
      </c>
    </row>
    <row r="14" spans="1:5" ht="18" customHeight="1" x14ac:dyDescent="0.35">
      <c r="A14" s="30" t="s">
        <v>39</v>
      </c>
      <c r="B14" s="30" t="s">
        <v>40</v>
      </c>
      <c r="C14" s="30">
        <v>174</v>
      </c>
      <c r="D14" s="29" t="s">
        <v>54</v>
      </c>
      <c r="E14" s="28">
        <v>1126429</v>
      </c>
    </row>
    <row r="15" spans="1:5" ht="18" customHeight="1" x14ac:dyDescent="0.35">
      <c r="A15" s="30" t="s">
        <v>39</v>
      </c>
      <c r="B15" s="30" t="s">
        <v>40</v>
      </c>
      <c r="C15" s="30">
        <v>137</v>
      </c>
      <c r="D15" s="29" t="s">
        <v>55</v>
      </c>
      <c r="E15" s="28">
        <v>1482048</v>
      </c>
    </row>
    <row r="16" spans="1:5" ht="18" customHeight="1" x14ac:dyDescent="0.35">
      <c r="A16" s="30" t="s">
        <v>39</v>
      </c>
      <c r="B16" s="30" t="s">
        <v>40</v>
      </c>
      <c r="C16" s="30">
        <v>1844</v>
      </c>
      <c r="D16" s="29" t="s">
        <v>56</v>
      </c>
      <c r="E16" s="28">
        <v>13660792</v>
      </c>
    </row>
    <row r="17" spans="1:5" ht="18" customHeight="1" x14ac:dyDescent="0.35">
      <c r="A17" s="30" t="s">
        <v>41</v>
      </c>
      <c r="B17" s="30" t="s">
        <v>6</v>
      </c>
      <c r="C17" s="30">
        <v>582</v>
      </c>
      <c r="D17" s="29" t="s">
        <v>54</v>
      </c>
      <c r="E17" s="28">
        <v>3226649</v>
      </c>
    </row>
    <row r="18" spans="1:5" ht="18" customHeight="1" x14ac:dyDescent="0.35">
      <c r="A18" s="30" t="s">
        <v>41</v>
      </c>
      <c r="B18" s="30" t="s">
        <v>6</v>
      </c>
      <c r="C18" s="30">
        <v>340</v>
      </c>
      <c r="D18" s="29" t="s">
        <v>55</v>
      </c>
      <c r="E18" s="28">
        <v>2205928</v>
      </c>
    </row>
    <row r="19" spans="1:5" ht="18" customHeight="1" x14ac:dyDescent="0.35">
      <c r="A19" s="30" t="s">
        <v>41</v>
      </c>
      <c r="B19" s="30" t="s">
        <v>6</v>
      </c>
      <c r="C19" s="30">
        <v>8220</v>
      </c>
      <c r="D19" s="29" t="s">
        <v>56</v>
      </c>
      <c r="E19" s="28">
        <v>59097756</v>
      </c>
    </row>
    <row r="20" spans="1:5" ht="18" customHeight="1" x14ac:dyDescent="0.35">
      <c r="A20" s="30" t="s">
        <v>42</v>
      </c>
      <c r="B20" s="30" t="s">
        <v>7</v>
      </c>
      <c r="C20" s="30">
        <v>247</v>
      </c>
      <c r="D20" s="29" t="s">
        <v>54</v>
      </c>
      <c r="E20" s="28">
        <v>1257901</v>
      </c>
    </row>
    <row r="21" spans="1:5" ht="18" customHeight="1" x14ac:dyDescent="0.35">
      <c r="A21" s="30" t="s">
        <v>42</v>
      </c>
      <c r="B21" s="30" t="s">
        <v>7</v>
      </c>
      <c r="C21" s="30">
        <v>161</v>
      </c>
      <c r="D21" s="29" t="s">
        <v>55</v>
      </c>
      <c r="E21" s="28">
        <v>516432</v>
      </c>
    </row>
    <row r="22" spans="1:5" ht="18" customHeight="1" x14ac:dyDescent="0.35">
      <c r="A22" s="30" t="s">
        <v>42</v>
      </c>
      <c r="B22" s="30" t="s">
        <v>7</v>
      </c>
      <c r="C22" s="30">
        <v>2732</v>
      </c>
      <c r="D22" s="29" t="s">
        <v>56</v>
      </c>
      <c r="E22" s="28">
        <v>20050579</v>
      </c>
    </row>
    <row r="23" spans="1:5" ht="18" customHeight="1" x14ac:dyDescent="0.35">
      <c r="A23" s="30" t="s">
        <v>42</v>
      </c>
      <c r="B23" s="30" t="s">
        <v>8</v>
      </c>
      <c r="C23" s="30">
        <v>10112</v>
      </c>
      <c r="D23" s="29" t="s">
        <v>54</v>
      </c>
      <c r="E23" s="28">
        <v>43159716</v>
      </c>
    </row>
    <row r="24" spans="1:5" ht="18" customHeight="1" x14ac:dyDescent="0.35">
      <c r="A24" s="30" t="s">
        <v>42</v>
      </c>
      <c r="B24" s="30" t="s">
        <v>8</v>
      </c>
      <c r="C24" s="30">
        <v>3520</v>
      </c>
      <c r="D24" s="29" t="s">
        <v>55</v>
      </c>
      <c r="E24" s="28">
        <v>-4675234</v>
      </c>
    </row>
    <row r="25" spans="1:5" ht="18" customHeight="1" x14ac:dyDescent="0.35">
      <c r="A25" s="30" t="s">
        <v>42</v>
      </c>
      <c r="B25" s="30" t="s">
        <v>8</v>
      </c>
      <c r="C25" s="30">
        <v>226250</v>
      </c>
      <c r="D25" s="29" t="s">
        <v>56</v>
      </c>
      <c r="E25" s="28">
        <v>1208159441</v>
      </c>
    </row>
    <row r="26" spans="1:5" ht="18" customHeight="1" x14ac:dyDescent="0.35">
      <c r="A26" s="30" t="s">
        <v>42</v>
      </c>
      <c r="B26" s="30" t="s">
        <v>9</v>
      </c>
      <c r="C26" s="30">
        <v>784</v>
      </c>
      <c r="D26" s="29" t="s">
        <v>54</v>
      </c>
      <c r="E26" s="28">
        <v>4058124</v>
      </c>
    </row>
    <row r="27" spans="1:5" ht="18" customHeight="1" x14ac:dyDescent="0.35">
      <c r="A27" s="30" t="s">
        <v>42</v>
      </c>
      <c r="B27" s="30" t="s">
        <v>9</v>
      </c>
      <c r="C27" s="30">
        <v>290</v>
      </c>
      <c r="D27" s="29" t="s">
        <v>55</v>
      </c>
      <c r="E27" s="28">
        <v>826850</v>
      </c>
    </row>
    <row r="28" spans="1:5" ht="18" customHeight="1" x14ac:dyDescent="0.35">
      <c r="A28" s="30" t="s">
        <v>42</v>
      </c>
      <c r="B28" s="30" t="s">
        <v>9</v>
      </c>
      <c r="C28" s="30">
        <v>9824</v>
      </c>
      <c r="D28" s="29" t="s">
        <v>56</v>
      </c>
      <c r="E28" s="28">
        <v>65512010</v>
      </c>
    </row>
    <row r="29" spans="1:5" ht="18" customHeight="1" x14ac:dyDescent="0.35">
      <c r="A29" s="30" t="s">
        <v>43</v>
      </c>
      <c r="B29" s="30" t="s">
        <v>10</v>
      </c>
      <c r="C29" s="30">
        <v>296</v>
      </c>
      <c r="D29" s="29" t="s">
        <v>54</v>
      </c>
      <c r="E29" s="28">
        <v>2505143</v>
      </c>
    </row>
    <row r="30" spans="1:5" ht="18" customHeight="1" x14ac:dyDescent="0.35">
      <c r="A30" s="30" t="s">
        <v>43</v>
      </c>
      <c r="B30" s="30" t="s">
        <v>10</v>
      </c>
      <c r="C30" s="30">
        <v>87</v>
      </c>
      <c r="D30" s="29" t="s">
        <v>55</v>
      </c>
      <c r="E30" s="28">
        <v>694918</v>
      </c>
    </row>
    <row r="31" spans="1:5" ht="18" customHeight="1" x14ac:dyDescent="0.35">
      <c r="A31" s="30" t="s">
        <v>43</v>
      </c>
      <c r="B31" s="30" t="s">
        <v>10</v>
      </c>
      <c r="C31" s="30">
        <v>2911</v>
      </c>
      <c r="D31" s="29" t="s">
        <v>56</v>
      </c>
      <c r="E31" s="28">
        <v>23331967</v>
      </c>
    </row>
    <row r="32" spans="1:5" ht="18" customHeight="1" x14ac:dyDescent="0.35">
      <c r="A32" s="30" t="s">
        <v>44</v>
      </c>
      <c r="B32" s="30" t="s">
        <v>11</v>
      </c>
      <c r="C32" s="30">
        <v>594</v>
      </c>
      <c r="D32" s="29" t="s">
        <v>54</v>
      </c>
      <c r="E32" s="28">
        <v>3309494</v>
      </c>
    </row>
    <row r="33" spans="1:5" ht="18" customHeight="1" x14ac:dyDescent="0.35">
      <c r="A33" s="30" t="s">
        <v>44</v>
      </c>
      <c r="B33" s="30" t="s">
        <v>11</v>
      </c>
      <c r="C33" s="30">
        <v>371</v>
      </c>
      <c r="D33" s="29" t="s">
        <v>55</v>
      </c>
      <c r="E33" s="28">
        <v>2480692</v>
      </c>
    </row>
    <row r="34" spans="1:5" ht="18" customHeight="1" x14ac:dyDescent="0.35">
      <c r="A34" s="30" t="s">
        <v>44</v>
      </c>
      <c r="B34" s="30" t="s">
        <v>11</v>
      </c>
      <c r="C34" s="30">
        <v>10937</v>
      </c>
      <c r="D34" s="29" t="s">
        <v>56</v>
      </c>
      <c r="E34" s="28">
        <v>77608148</v>
      </c>
    </row>
    <row r="35" spans="1:5" ht="18" customHeight="1" x14ac:dyDescent="0.35">
      <c r="A35" s="30" t="s">
        <v>45</v>
      </c>
      <c r="B35" s="30" t="s">
        <v>12</v>
      </c>
      <c r="C35" s="30">
        <v>287</v>
      </c>
      <c r="D35" s="29" t="s">
        <v>54</v>
      </c>
      <c r="E35" s="28">
        <v>1347374</v>
      </c>
    </row>
    <row r="36" spans="1:5" ht="18" customHeight="1" x14ac:dyDescent="0.35">
      <c r="A36" s="30" t="s">
        <v>45</v>
      </c>
      <c r="B36" s="30" t="s">
        <v>12</v>
      </c>
      <c r="C36" s="30">
        <v>206</v>
      </c>
      <c r="D36" s="29" t="s">
        <v>55</v>
      </c>
      <c r="E36" s="28">
        <v>1442684</v>
      </c>
    </row>
    <row r="37" spans="1:5" ht="18" customHeight="1" x14ac:dyDescent="0.35">
      <c r="A37" s="30" t="s">
        <v>45</v>
      </c>
      <c r="B37" s="30" t="s">
        <v>12</v>
      </c>
      <c r="C37" s="30">
        <v>4722</v>
      </c>
      <c r="D37" s="29" t="s">
        <v>56</v>
      </c>
      <c r="E37" s="28">
        <v>35327033</v>
      </c>
    </row>
    <row r="38" spans="1:5" ht="18" customHeight="1" x14ac:dyDescent="0.35">
      <c r="A38" s="30" t="s">
        <v>46</v>
      </c>
      <c r="B38" s="30" t="s">
        <v>13</v>
      </c>
      <c r="C38" s="30">
        <v>90</v>
      </c>
      <c r="D38" s="29" t="s">
        <v>54</v>
      </c>
      <c r="E38" s="28">
        <v>467851</v>
      </c>
    </row>
    <row r="39" spans="1:5" ht="18" customHeight="1" x14ac:dyDescent="0.35">
      <c r="A39" s="30" t="s">
        <v>46</v>
      </c>
      <c r="B39" s="30" t="s">
        <v>13</v>
      </c>
      <c r="C39" s="30">
        <v>59</v>
      </c>
      <c r="D39" s="29" t="s">
        <v>55</v>
      </c>
      <c r="E39" s="28">
        <v>338041</v>
      </c>
    </row>
    <row r="40" spans="1:5" ht="18" customHeight="1" x14ac:dyDescent="0.35">
      <c r="A40" s="30" t="s">
        <v>46</v>
      </c>
      <c r="B40" s="30" t="s">
        <v>13</v>
      </c>
      <c r="C40" s="30">
        <v>1223</v>
      </c>
      <c r="D40" s="29" t="s">
        <v>56</v>
      </c>
      <c r="E40" s="28">
        <v>9464711</v>
      </c>
    </row>
    <row r="41" spans="1:5" ht="18" customHeight="1" x14ac:dyDescent="0.35">
      <c r="A41" s="30" t="s">
        <v>47</v>
      </c>
      <c r="B41" s="30" t="s">
        <v>14</v>
      </c>
      <c r="C41" s="30">
        <v>1841</v>
      </c>
      <c r="D41" s="29" t="s">
        <v>54</v>
      </c>
      <c r="E41" s="28">
        <v>9666204</v>
      </c>
    </row>
    <row r="42" spans="1:5" ht="18" customHeight="1" x14ac:dyDescent="0.35">
      <c r="A42" s="30" t="s">
        <v>47</v>
      </c>
      <c r="B42" s="30" t="s">
        <v>14</v>
      </c>
      <c r="C42" s="30">
        <v>892</v>
      </c>
      <c r="D42" s="29" t="s">
        <v>55</v>
      </c>
      <c r="E42" s="28">
        <v>4127732</v>
      </c>
    </row>
    <row r="43" spans="1:5" ht="18" customHeight="1" x14ac:dyDescent="0.35">
      <c r="A43" s="30" t="s">
        <v>47</v>
      </c>
      <c r="B43" s="30" t="s">
        <v>14</v>
      </c>
      <c r="C43" s="30">
        <v>23311</v>
      </c>
      <c r="D43" s="29" t="s">
        <v>56</v>
      </c>
      <c r="E43" s="28">
        <v>158718992</v>
      </c>
    </row>
    <row r="44" spans="1:5" ht="18" customHeight="1" x14ac:dyDescent="0.35">
      <c r="A44" s="30" t="s">
        <v>48</v>
      </c>
      <c r="B44" s="30" t="s">
        <v>15</v>
      </c>
      <c r="C44" s="30">
        <v>99</v>
      </c>
      <c r="D44" s="29" t="s">
        <v>54</v>
      </c>
      <c r="E44" s="28">
        <v>410401</v>
      </c>
    </row>
    <row r="45" spans="1:5" ht="18" customHeight="1" x14ac:dyDescent="0.35">
      <c r="A45" s="30" t="s">
        <v>48</v>
      </c>
      <c r="B45" s="30" t="s">
        <v>15</v>
      </c>
      <c r="C45" s="30">
        <v>72</v>
      </c>
      <c r="D45" s="29" t="s">
        <v>55</v>
      </c>
      <c r="E45" s="28">
        <v>470261</v>
      </c>
    </row>
    <row r="46" spans="1:5" ht="18" customHeight="1" x14ac:dyDescent="0.35">
      <c r="A46" s="30" t="s">
        <v>48</v>
      </c>
      <c r="B46" s="30" t="s">
        <v>15</v>
      </c>
      <c r="C46" s="30">
        <v>1131</v>
      </c>
      <c r="D46" s="29" t="s">
        <v>56</v>
      </c>
      <c r="E46" s="28">
        <v>8173555</v>
      </c>
    </row>
    <row r="47" spans="1:5" ht="18" customHeight="1" x14ac:dyDescent="0.35">
      <c r="A47" s="38" t="s">
        <v>16</v>
      </c>
      <c r="B47" s="37"/>
      <c r="C47" s="37">
        <f>SUM(C2:C46)</f>
        <v>341708</v>
      </c>
      <c r="D47" s="37" t="s">
        <v>57</v>
      </c>
      <c r="E47" s="37">
        <f>SUM(E2:E46)</f>
        <v>1924035349</v>
      </c>
    </row>
    <row r="49" spans="3:5" ht="18" customHeight="1" x14ac:dyDescent="0.35">
      <c r="C49" s="40"/>
      <c r="D49" s="40"/>
      <c r="E49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2838C-6567-4D0E-B024-6DE463B28F81}">
  <dimension ref="A1:E22"/>
  <sheetViews>
    <sheetView workbookViewId="0">
      <selection activeCell="B20" sqref="B20:D21"/>
    </sheetView>
  </sheetViews>
  <sheetFormatPr defaultRowHeight="14.5" x14ac:dyDescent="0.35"/>
  <cols>
    <col min="1" max="1" width="22.26953125" customWidth="1"/>
    <col min="2" max="2" width="20.54296875" customWidth="1"/>
    <col min="3" max="3" width="22.453125" customWidth="1"/>
    <col min="4" max="4" width="19.453125" customWidth="1"/>
    <col min="5" max="5" width="18.26953125" customWidth="1"/>
  </cols>
  <sheetData>
    <row r="1" spans="1:5" x14ac:dyDescent="0.35">
      <c r="A1" s="22" t="s">
        <v>1</v>
      </c>
      <c r="B1" s="23">
        <v>45748</v>
      </c>
      <c r="C1" s="23">
        <v>45778</v>
      </c>
      <c r="D1" s="23">
        <v>45809</v>
      </c>
      <c r="E1" s="22" t="s">
        <v>58</v>
      </c>
    </row>
    <row r="2" spans="1:5" x14ac:dyDescent="0.35">
      <c r="A2" s="10" t="s">
        <v>18</v>
      </c>
      <c r="B2" s="10" t="s">
        <v>0</v>
      </c>
      <c r="C2" s="10" t="s">
        <v>0</v>
      </c>
      <c r="D2" s="10" t="s">
        <v>0</v>
      </c>
      <c r="E2" s="11" t="s">
        <v>53</v>
      </c>
    </row>
    <row r="3" spans="1:5" x14ac:dyDescent="0.35">
      <c r="A3" s="14" t="s">
        <v>3</v>
      </c>
      <c r="B3" s="39">
        <v>182695</v>
      </c>
      <c r="C3" s="39">
        <v>159098</v>
      </c>
      <c r="D3" s="39">
        <v>4651356</v>
      </c>
      <c r="E3" s="15">
        <f>SUM(B3:D3)</f>
        <v>4993149</v>
      </c>
    </row>
    <row r="4" spans="1:5" x14ac:dyDescent="0.35">
      <c r="A4" s="14" t="s">
        <v>19</v>
      </c>
      <c r="B4" s="39">
        <v>2719652</v>
      </c>
      <c r="C4" s="39">
        <v>2274050</v>
      </c>
      <c r="D4" s="39">
        <v>56892487</v>
      </c>
      <c r="E4" s="15">
        <f t="shared" ref="E4:E7" si="0">SUM(B4:D4)</f>
        <v>61886189</v>
      </c>
    </row>
    <row r="5" spans="1:5" x14ac:dyDescent="0.35">
      <c r="A5" s="14" t="s">
        <v>20</v>
      </c>
      <c r="B5" s="39">
        <v>43159716</v>
      </c>
      <c r="C5" s="39">
        <v>-4675234</v>
      </c>
      <c r="D5" s="39">
        <v>1208159441</v>
      </c>
      <c r="E5" s="15">
        <f t="shared" si="0"/>
        <v>1246643923</v>
      </c>
    </row>
    <row r="6" spans="1:5" x14ac:dyDescent="0.35">
      <c r="A6" s="14" t="s">
        <v>21</v>
      </c>
      <c r="B6" s="39">
        <v>4058124</v>
      </c>
      <c r="C6" s="39">
        <v>826850</v>
      </c>
      <c r="D6" s="39">
        <v>65512010</v>
      </c>
      <c r="E6" s="15">
        <f t="shared" si="0"/>
        <v>70396984</v>
      </c>
    </row>
    <row r="7" spans="1:5" x14ac:dyDescent="0.35">
      <c r="A7" s="14" t="s">
        <v>22</v>
      </c>
      <c r="B7" s="39">
        <v>467851</v>
      </c>
      <c r="C7" s="39">
        <v>338041</v>
      </c>
      <c r="D7" s="39">
        <v>9464711</v>
      </c>
      <c r="E7" s="15">
        <f t="shared" si="0"/>
        <v>10270603</v>
      </c>
    </row>
    <row r="8" spans="1:5" x14ac:dyDescent="0.35">
      <c r="A8" s="9" t="s">
        <v>32</v>
      </c>
      <c r="B8" s="12">
        <f>SUM(B3:B7)</f>
        <v>50588038</v>
      </c>
      <c r="C8" s="12">
        <f>SUM(C3:C7)</f>
        <v>-1077195</v>
      </c>
      <c r="D8" s="12">
        <f>SUM(D3:D7)</f>
        <v>1344680005</v>
      </c>
      <c r="E8" s="13">
        <f>SUM(E3:E7)</f>
        <v>1394190848</v>
      </c>
    </row>
    <row r="9" spans="1:5" x14ac:dyDescent="0.35">
      <c r="A9" s="9"/>
      <c r="B9" s="12"/>
      <c r="C9" s="12"/>
      <c r="D9" s="12"/>
      <c r="E9" s="16"/>
    </row>
    <row r="10" spans="1:5" x14ac:dyDescent="0.35">
      <c r="A10" s="18" t="s">
        <v>23</v>
      </c>
      <c r="B10" s="18" t="s">
        <v>0</v>
      </c>
      <c r="C10" s="18" t="s">
        <v>0</v>
      </c>
      <c r="D10" s="18" t="s">
        <v>0</v>
      </c>
      <c r="E10" s="19" t="s">
        <v>53</v>
      </c>
    </row>
    <row r="11" spans="1:5" x14ac:dyDescent="0.35">
      <c r="A11" s="14" t="s">
        <v>24</v>
      </c>
      <c r="B11" s="39">
        <v>1622550</v>
      </c>
      <c r="C11" s="39">
        <v>1384331</v>
      </c>
      <c r="D11" s="39">
        <v>38579038</v>
      </c>
      <c r="E11" s="15">
        <f t="shared" ref="E11:E20" si="1">SUM(B11:D11)</f>
        <v>41585919</v>
      </c>
    </row>
    <row r="12" spans="1:5" x14ac:dyDescent="0.35">
      <c r="A12" s="14" t="s">
        <v>25</v>
      </c>
      <c r="B12" s="39">
        <v>2609494</v>
      </c>
      <c r="C12" s="39">
        <v>2002394</v>
      </c>
      <c r="D12" s="39">
        <v>51407582</v>
      </c>
      <c r="E12" s="15">
        <f t="shared" si="1"/>
        <v>56019470</v>
      </c>
    </row>
    <row r="13" spans="1:5" x14ac:dyDescent="0.35">
      <c r="A13" s="14" t="s">
        <v>5</v>
      </c>
      <c r="B13" s="39">
        <v>1126429</v>
      </c>
      <c r="C13" s="39">
        <v>1482048</v>
      </c>
      <c r="D13" s="39">
        <v>13660792</v>
      </c>
      <c r="E13" s="15">
        <f t="shared" si="1"/>
        <v>16269269</v>
      </c>
    </row>
    <row r="14" spans="1:5" x14ac:dyDescent="0.35">
      <c r="A14" s="14" t="s">
        <v>26</v>
      </c>
      <c r="B14" s="39">
        <v>3226649</v>
      </c>
      <c r="C14" s="39">
        <v>2205928</v>
      </c>
      <c r="D14" s="39">
        <v>59097756</v>
      </c>
      <c r="E14" s="15">
        <f t="shared" si="1"/>
        <v>64530333</v>
      </c>
    </row>
    <row r="15" spans="1:5" x14ac:dyDescent="0.35">
      <c r="A15" s="14" t="s">
        <v>27</v>
      </c>
      <c r="B15" s="39">
        <v>1257901</v>
      </c>
      <c r="C15" s="39">
        <v>516432</v>
      </c>
      <c r="D15" s="39">
        <v>20050579</v>
      </c>
      <c r="E15" s="15">
        <f t="shared" si="1"/>
        <v>21824912</v>
      </c>
    </row>
    <row r="16" spans="1:5" x14ac:dyDescent="0.35">
      <c r="A16" s="14" t="s">
        <v>10</v>
      </c>
      <c r="B16" s="39">
        <v>2505143</v>
      </c>
      <c r="C16" s="39">
        <v>694918</v>
      </c>
      <c r="D16" s="39">
        <v>23331967</v>
      </c>
      <c r="E16" s="15">
        <f t="shared" si="1"/>
        <v>26532028</v>
      </c>
    </row>
    <row r="17" spans="1:5" x14ac:dyDescent="0.35">
      <c r="A17" s="14" t="s">
        <v>28</v>
      </c>
      <c r="B17" s="39">
        <v>3309494</v>
      </c>
      <c r="C17" s="39">
        <v>2480692</v>
      </c>
      <c r="D17" s="39">
        <v>77608148</v>
      </c>
      <c r="E17" s="15">
        <f t="shared" si="1"/>
        <v>83398334</v>
      </c>
    </row>
    <row r="18" spans="1:5" x14ac:dyDescent="0.35">
      <c r="A18" s="14" t="s">
        <v>29</v>
      </c>
      <c r="B18" s="39">
        <v>1347374</v>
      </c>
      <c r="C18" s="39">
        <v>1442684</v>
      </c>
      <c r="D18" s="39">
        <v>35327033</v>
      </c>
      <c r="E18" s="15">
        <f t="shared" si="1"/>
        <v>38117091</v>
      </c>
    </row>
    <row r="19" spans="1:5" x14ac:dyDescent="0.35">
      <c r="A19" s="14" t="s">
        <v>30</v>
      </c>
      <c r="B19" s="39">
        <v>9666204</v>
      </c>
      <c r="C19" s="39">
        <v>4127732</v>
      </c>
      <c r="D19" s="39">
        <v>158718992</v>
      </c>
      <c r="E19" s="15">
        <f t="shared" si="1"/>
        <v>172512928</v>
      </c>
    </row>
    <row r="20" spans="1:5" x14ac:dyDescent="0.35">
      <c r="A20" s="14" t="s">
        <v>15</v>
      </c>
      <c r="B20" s="39">
        <v>410401</v>
      </c>
      <c r="C20" s="39">
        <v>470261</v>
      </c>
      <c r="D20" s="39">
        <v>8173555</v>
      </c>
      <c r="E20" s="15">
        <f t="shared" si="1"/>
        <v>9054217</v>
      </c>
    </row>
    <row r="21" spans="1:5" x14ac:dyDescent="0.35">
      <c r="A21" s="17" t="s">
        <v>31</v>
      </c>
      <c r="B21" s="20">
        <f>SUM(B11:B20)</f>
        <v>27081639</v>
      </c>
      <c r="C21" s="20">
        <f>SUM(C11:C20)</f>
        <v>16807420</v>
      </c>
      <c r="D21" s="20">
        <f>SUM(D11:D20)</f>
        <v>485955442</v>
      </c>
      <c r="E21" s="21">
        <f>SUM(E11:E20)</f>
        <v>529844501</v>
      </c>
    </row>
    <row r="22" spans="1:5" x14ac:dyDescent="0.35">
      <c r="A22" s="22" t="s">
        <v>16</v>
      </c>
      <c r="B22" s="24">
        <f>B8+B21</f>
        <v>77669677</v>
      </c>
      <c r="C22" s="24">
        <f t="shared" ref="C22:D22" si="2">C8+C21</f>
        <v>15730225</v>
      </c>
      <c r="D22" s="24">
        <f t="shared" si="2"/>
        <v>1830635447</v>
      </c>
      <c r="E22" s="24">
        <f t="shared" ref="E22" si="3">SUM(B22:D22)</f>
        <v>1924035349</v>
      </c>
    </row>
  </sheetData>
  <pageMargins left="0.7" right="0.7" top="0.75" bottom="0.75" header="0.3" footer="0.3"/>
  <ignoredErrors>
    <ignoredError sqref="E2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1BE8-30ED-4E61-BF02-2EC518A37743}">
  <dimension ref="A1:E17"/>
  <sheetViews>
    <sheetView workbookViewId="0">
      <selection activeCell="G12" sqref="G12"/>
    </sheetView>
  </sheetViews>
  <sheetFormatPr defaultRowHeight="14.5" x14ac:dyDescent="0.35"/>
  <cols>
    <col min="1" max="1" width="18.453125" customWidth="1"/>
    <col min="2" max="2" width="36.54296875" customWidth="1"/>
    <col min="3" max="3" width="12.7265625" customWidth="1"/>
    <col min="4" max="4" width="15" customWidth="1"/>
    <col min="5" max="5" width="17.1796875" customWidth="1"/>
  </cols>
  <sheetData>
    <row r="1" spans="1:5" x14ac:dyDescent="0.35">
      <c r="A1" s="4" t="s">
        <v>33</v>
      </c>
      <c r="B1" s="5" t="s">
        <v>2</v>
      </c>
      <c r="C1" s="8" t="s">
        <v>17</v>
      </c>
      <c r="D1" s="5" t="s">
        <v>1</v>
      </c>
      <c r="E1" s="5" t="s">
        <v>0</v>
      </c>
    </row>
    <row r="2" spans="1:5" x14ac:dyDescent="0.35">
      <c r="A2" s="35" t="s">
        <v>34</v>
      </c>
      <c r="B2" s="35" t="s">
        <v>3</v>
      </c>
      <c r="C2" s="35">
        <v>41</v>
      </c>
      <c r="D2" s="35" t="s">
        <v>54</v>
      </c>
      <c r="E2" s="36">
        <v>182695</v>
      </c>
    </row>
    <row r="3" spans="1:5" x14ac:dyDescent="0.35">
      <c r="A3" s="35" t="s">
        <v>35</v>
      </c>
      <c r="B3" s="35" t="s">
        <v>36</v>
      </c>
      <c r="C3" s="35">
        <v>424</v>
      </c>
      <c r="D3" s="35" t="s">
        <v>54</v>
      </c>
      <c r="E3" s="36">
        <v>1622550</v>
      </c>
    </row>
    <row r="4" spans="1:5" x14ac:dyDescent="0.35">
      <c r="A4" s="35" t="s">
        <v>35</v>
      </c>
      <c r="B4" s="35" t="s">
        <v>37</v>
      </c>
      <c r="C4" s="35">
        <v>942</v>
      </c>
      <c r="D4" s="35" t="s">
        <v>54</v>
      </c>
      <c r="E4" s="36">
        <v>2719652</v>
      </c>
    </row>
    <row r="5" spans="1:5" x14ac:dyDescent="0.35">
      <c r="A5" s="35" t="s">
        <v>38</v>
      </c>
      <c r="B5" s="35" t="s">
        <v>4</v>
      </c>
      <c r="C5" s="35">
        <v>688</v>
      </c>
      <c r="D5" s="35" t="s">
        <v>54</v>
      </c>
      <c r="E5" s="36">
        <v>2609494</v>
      </c>
    </row>
    <row r="6" spans="1:5" x14ac:dyDescent="0.35">
      <c r="A6" s="35" t="s">
        <v>39</v>
      </c>
      <c r="B6" s="35" t="s">
        <v>40</v>
      </c>
      <c r="C6" s="35">
        <v>174</v>
      </c>
      <c r="D6" s="35" t="s">
        <v>54</v>
      </c>
      <c r="E6" s="36">
        <v>1126429</v>
      </c>
    </row>
    <row r="7" spans="1:5" x14ac:dyDescent="0.35">
      <c r="A7" s="35" t="s">
        <v>41</v>
      </c>
      <c r="B7" s="35" t="s">
        <v>6</v>
      </c>
      <c r="C7" s="35">
        <v>582</v>
      </c>
      <c r="D7" s="35" t="s">
        <v>54</v>
      </c>
      <c r="E7" s="36">
        <v>3226649</v>
      </c>
    </row>
    <row r="8" spans="1:5" x14ac:dyDescent="0.35">
      <c r="A8" s="35" t="s">
        <v>42</v>
      </c>
      <c r="B8" s="35" t="s">
        <v>7</v>
      </c>
      <c r="C8" s="35">
        <v>247</v>
      </c>
      <c r="D8" s="35" t="s">
        <v>54</v>
      </c>
      <c r="E8" s="36">
        <v>1257901</v>
      </c>
    </row>
    <row r="9" spans="1:5" x14ac:dyDescent="0.35">
      <c r="A9" s="35" t="s">
        <v>42</v>
      </c>
      <c r="B9" s="35" t="s">
        <v>8</v>
      </c>
      <c r="C9" s="35">
        <v>10112</v>
      </c>
      <c r="D9" s="35" t="s">
        <v>54</v>
      </c>
      <c r="E9" s="36">
        <v>43159716</v>
      </c>
    </row>
    <row r="10" spans="1:5" x14ac:dyDescent="0.35">
      <c r="A10" s="35" t="s">
        <v>42</v>
      </c>
      <c r="B10" s="35" t="s">
        <v>9</v>
      </c>
      <c r="C10" s="35">
        <v>784</v>
      </c>
      <c r="D10" s="35" t="s">
        <v>54</v>
      </c>
      <c r="E10" s="36">
        <v>4058124</v>
      </c>
    </row>
    <row r="11" spans="1:5" x14ac:dyDescent="0.35">
      <c r="A11" s="35" t="s">
        <v>43</v>
      </c>
      <c r="B11" s="35" t="s">
        <v>10</v>
      </c>
      <c r="C11" s="35">
        <v>296</v>
      </c>
      <c r="D11" s="35" t="s">
        <v>54</v>
      </c>
      <c r="E11" s="36">
        <v>2505143</v>
      </c>
    </row>
    <row r="12" spans="1:5" x14ac:dyDescent="0.35">
      <c r="A12" s="35" t="s">
        <v>44</v>
      </c>
      <c r="B12" s="35" t="s">
        <v>11</v>
      </c>
      <c r="C12" s="35">
        <v>594</v>
      </c>
      <c r="D12" s="35" t="s">
        <v>54</v>
      </c>
      <c r="E12" s="36">
        <v>3309494</v>
      </c>
    </row>
    <row r="13" spans="1:5" x14ac:dyDescent="0.35">
      <c r="A13" s="35" t="s">
        <v>45</v>
      </c>
      <c r="B13" s="35" t="s">
        <v>12</v>
      </c>
      <c r="C13" s="35">
        <v>287</v>
      </c>
      <c r="D13" s="35" t="s">
        <v>54</v>
      </c>
      <c r="E13" s="36">
        <v>1347374</v>
      </c>
    </row>
    <row r="14" spans="1:5" x14ac:dyDescent="0.35">
      <c r="A14" s="35" t="s">
        <v>46</v>
      </c>
      <c r="B14" s="35" t="s">
        <v>13</v>
      </c>
      <c r="C14" s="35">
        <v>90</v>
      </c>
      <c r="D14" s="35" t="s">
        <v>54</v>
      </c>
      <c r="E14" s="36">
        <v>467851</v>
      </c>
    </row>
    <row r="15" spans="1:5" x14ac:dyDescent="0.35">
      <c r="A15" s="35" t="s">
        <v>47</v>
      </c>
      <c r="B15" s="35" t="s">
        <v>14</v>
      </c>
      <c r="C15" s="35">
        <v>1841</v>
      </c>
      <c r="D15" s="35" t="s">
        <v>54</v>
      </c>
      <c r="E15" s="36">
        <v>9666204</v>
      </c>
    </row>
    <row r="16" spans="1:5" x14ac:dyDescent="0.35">
      <c r="A16" s="35" t="s">
        <v>48</v>
      </c>
      <c r="B16" s="35" t="s">
        <v>15</v>
      </c>
      <c r="C16" s="35">
        <v>99</v>
      </c>
      <c r="D16" s="35" t="s">
        <v>54</v>
      </c>
      <c r="E16" s="36">
        <v>410401</v>
      </c>
    </row>
    <row r="17" spans="1:5" x14ac:dyDescent="0.35">
      <c r="A17" s="6"/>
      <c r="B17" s="7" t="s">
        <v>16</v>
      </c>
      <c r="C17" s="2">
        <f>SUM(C2:C16)</f>
        <v>17201</v>
      </c>
      <c r="D17" s="3">
        <v>45748</v>
      </c>
      <c r="E17" s="2">
        <f>SUM(E2:E16)</f>
        <v>77669677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34215-2AE8-4F3E-BACF-AD9C7F5766D4}">
  <dimension ref="A1:E17"/>
  <sheetViews>
    <sheetView workbookViewId="0">
      <selection activeCell="A8" sqref="A8:XFD8"/>
    </sheetView>
  </sheetViews>
  <sheetFormatPr defaultRowHeight="14.5" x14ac:dyDescent="0.35"/>
  <cols>
    <col min="1" max="1" width="20.81640625" customWidth="1"/>
    <col min="2" max="2" width="37.54296875" customWidth="1"/>
    <col min="3" max="3" width="13" style="1" customWidth="1"/>
    <col min="4" max="4" width="11.453125" style="1" customWidth="1"/>
    <col min="5" max="5" width="17.7265625" customWidth="1"/>
  </cols>
  <sheetData>
    <row r="1" spans="1:5" x14ac:dyDescent="0.35">
      <c r="A1" s="4" t="s">
        <v>33</v>
      </c>
      <c r="B1" s="5" t="s">
        <v>2</v>
      </c>
      <c r="C1" s="8" t="s">
        <v>17</v>
      </c>
      <c r="D1" s="5" t="s">
        <v>1</v>
      </c>
      <c r="E1" s="5" t="s">
        <v>0</v>
      </c>
    </row>
    <row r="2" spans="1:5" x14ac:dyDescent="0.35">
      <c r="A2" s="32" t="s">
        <v>34</v>
      </c>
      <c r="B2" s="32" t="s">
        <v>3</v>
      </c>
      <c r="C2" s="32">
        <v>23</v>
      </c>
      <c r="D2" s="33" t="s">
        <v>55</v>
      </c>
      <c r="E2" s="34">
        <v>159098</v>
      </c>
    </row>
    <row r="3" spans="1:5" x14ac:dyDescent="0.35">
      <c r="A3" s="32" t="s">
        <v>35</v>
      </c>
      <c r="B3" s="32" t="s">
        <v>36</v>
      </c>
      <c r="C3" s="32">
        <v>307</v>
      </c>
      <c r="D3" s="33" t="s">
        <v>55</v>
      </c>
      <c r="E3" s="34">
        <v>1384331</v>
      </c>
    </row>
    <row r="4" spans="1:5" x14ac:dyDescent="0.35">
      <c r="A4" s="32" t="s">
        <v>35</v>
      </c>
      <c r="B4" s="32" t="s">
        <v>37</v>
      </c>
      <c r="C4" s="32">
        <v>716</v>
      </c>
      <c r="D4" s="33" t="s">
        <v>55</v>
      </c>
      <c r="E4" s="34">
        <v>2274050</v>
      </c>
    </row>
    <row r="5" spans="1:5" x14ac:dyDescent="0.35">
      <c r="A5" s="32" t="s">
        <v>38</v>
      </c>
      <c r="B5" s="32" t="s">
        <v>4</v>
      </c>
      <c r="C5" s="32">
        <v>476</v>
      </c>
      <c r="D5" s="33" t="s">
        <v>55</v>
      </c>
      <c r="E5" s="34">
        <v>2002394</v>
      </c>
    </row>
    <row r="6" spans="1:5" x14ac:dyDescent="0.35">
      <c r="A6" s="32" t="s">
        <v>39</v>
      </c>
      <c r="B6" s="32" t="s">
        <v>40</v>
      </c>
      <c r="C6" s="32">
        <v>137</v>
      </c>
      <c r="D6" s="33" t="s">
        <v>55</v>
      </c>
      <c r="E6" s="34">
        <v>1482048</v>
      </c>
    </row>
    <row r="7" spans="1:5" x14ac:dyDescent="0.35">
      <c r="A7" s="32" t="s">
        <v>41</v>
      </c>
      <c r="B7" s="32" t="s">
        <v>6</v>
      </c>
      <c r="C7" s="32">
        <v>340</v>
      </c>
      <c r="D7" s="33" t="s">
        <v>55</v>
      </c>
      <c r="E7" s="34">
        <v>2205928</v>
      </c>
    </row>
    <row r="8" spans="1:5" x14ac:dyDescent="0.35">
      <c r="A8" s="32" t="s">
        <v>42</v>
      </c>
      <c r="B8" s="32" t="s">
        <v>7</v>
      </c>
      <c r="C8" s="32">
        <v>161</v>
      </c>
      <c r="D8" s="33" t="s">
        <v>55</v>
      </c>
      <c r="E8" s="34">
        <v>516432</v>
      </c>
    </row>
    <row r="9" spans="1:5" x14ac:dyDescent="0.35">
      <c r="A9" s="32" t="s">
        <v>42</v>
      </c>
      <c r="B9" s="32" t="s">
        <v>8</v>
      </c>
      <c r="C9" s="32">
        <v>3520</v>
      </c>
      <c r="D9" s="33" t="s">
        <v>55</v>
      </c>
      <c r="E9" s="34">
        <v>-4675234</v>
      </c>
    </row>
    <row r="10" spans="1:5" x14ac:dyDescent="0.35">
      <c r="A10" s="32" t="s">
        <v>42</v>
      </c>
      <c r="B10" s="32" t="s">
        <v>9</v>
      </c>
      <c r="C10" s="32">
        <v>290</v>
      </c>
      <c r="D10" s="33" t="s">
        <v>55</v>
      </c>
      <c r="E10" s="34">
        <v>826850</v>
      </c>
    </row>
    <row r="11" spans="1:5" x14ac:dyDescent="0.35">
      <c r="A11" s="32" t="s">
        <v>43</v>
      </c>
      <c r="B11" s="32" t="s">
        <v>10</v>
      </c>
      <c r="C11" s="32">
        <v>87</v>
      </c>
      <c r="D11" s="33" t="s">
        <v>55</v>
      </c>
      <c r="E11" s="34">
        <v>694918</v>
      </c>
    </row>
    <row r="12" spans="1:5" x14ac:dyDescent="0.35">
      <c r="A12" s="32" t="s">
        <v>44</v>
      </c>
      <c r="B12" s="32" t="s">
        <v>11</v>
      </c>
      <c r="C12" s="32">
        <v>371</v>
      </c>
      <c r="D12" s="33" t="s">
        <v>55</v>
      </c>
      <c r="E12" s="34">
        <v>2480692</v>
      </c>
    </row>
    <row r="13" spans="1:5" x14ac:dyDescent="0.35">
      <c r="A13" s="32" t="s">
        <v>45</v>
      </c>
      <c r="B13" s="32" t="s">
        <v>12</v>
      </c>
      <c r="C13" s="32">
        <v>206</v>
      </c>
      <c r="D13" s="33" t="s">
        <v>55</v>
      </c>
      <c r="E13" s="34">
        <v>1442684</v>
      </c>
    </row>
    <row r="14" spans="1:5" x14ac:dyDescent="0.35">
      <c r="A14" s="32" t="s">
        <v>46</v>
      </c>
      <c r="B14" s="32" t="s">
        <v>13</v>
      </c>
      <c r="C14" s="32">
        <v>59</v>
      </c>
      <c r="D14" s="33" t="s">
        <v>55</v>
      </c>
      <c r="E14" s="34">
        <v>338041</v>
      </c>
    </row>
    <row r="15" spans="1:5" x14ac:dyDescent="0.35">
      <c r="A15" s="32" t="s">
        <v>47</v>
      </c>
      <c r="B15" s="32" t="s">
        <v>14</v>
      </c>
      <c r="C15" s="32">
        <v>892</v>
      </c>
      <c r="D15" s="33" t="s">
        <v>55</v>
      </c>
      <c r="E15" s="34">
        <v>4127732</v>
      </c>
    </row>
    <row r="16" spans="1:5" x14ac:dyDescent="0.35">
      <c r="A16" s="32" t="s">
        <v>48</v>
      </c>
      <c r="B16" s="32" t="s">
        <v>15</v>
      </c>
      <c r="C16" s="32">
        <v>72</v>
      </c>
      <c r="D16" s="33" t="s">
        <v>55</v>
      </c>
      <c r="E16" s="34">
        <v>470261</v>
      </c>
    </row>
    <row r="17" spans="1:5" x14ac:dyDescent="0.35">
      <c r="A17" s="6"/>
      <c r="B17" s="6" t="s">
        <v>16</v>
      </c>
      <c r="C17" s="2">
        <f>SUM(C2:C16)</f>
        <v>7657</v>
      </c>
      <c r="D17" s="3">
        <v>45778</v>
      </c>
      <c r="E17" s="2">
        <f>SUM(E2:E16)</f>
        <v>15730225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492EC-01B3-4000-B49E-E91D44E6063A}">
  <dimension ref="A1:E21"/>
  <sheetViews>
    <sheetView workbookViewId="0">
      <selection activeCell="E17" sqref="E17"/>
    </sheetView>
  </sheetViews>
  <sheetFormatPr defaultRowHeight="14.5" x14ac:dyDescent="0.35"/>
  <cols>
    <col min="1" max="1" width="18.7265625" customWidth="1"/>
    <col min="2" max="2" width="37" customWidth="1"/>
    <col min="3" max="3" width="13.7265625" customWidth="1"/>
    <col min="4" max="4" width="15.26953125" customWidth="1"/>
    <col min="5" max="5" width="16.81640625" customWidth="1"/>
  </cols>
  <sheetData>
    <row r="1" spans="1:5" x14ac:dyDescent="0.35">
      <c r="A1" s="4" t="s">
        <v>33</v>
      </c>
      <c r="B1" s="5" t="s">
        <v>2</v>
      </c>
      <c r="C1" s="5" t="s">
        <v>17</v>
      </c>
      <c r="D1" s="5" t="s">
        <v>1</v>
      </c>
      <c r="E1" s="5" t="s">
        <v>0</v>
      </c>
    </row>
    <row r="2" spans="1:5" x14ac:dyDescent="0.35">
      <c r="A2" s="35" t="s">
        <v>34</v>
      </c>
      <c r="B2" s="35" t="s">
        <v>3</v>
      </c>
      <c r="C2" s="35">
        <v>727</v>
      </c>
      <c r="D2" s="35" t="s">
        <v>56</v>
      </c>
      <c r="E2" s="36">
        <v>4651356</v>
      </c>
    </row>
    <row r="3" spans="1:5" x14ac:dyDescent="0.35">
      <c r="A3" s="35" t="s">
        <v>35</v>
      </c>
      <c r="B3" s="35" t="s">
        <v>36</v>
      </c>
      <c r="C3" s="35">
        <v>5131</v>
      </c>
      <c r="D3" s="35" t="s">
        <v>56</v>
      </c>
      <c r="E3" s="36">
        <v>38579038</v>
      </c>
    </row>
    <row r="4" spans="1:5" x14ac:dyDescent="0.35">
      <c r="A4" s="35" t="s">
        <v>35</v>
      </c>
      <c r="B4" s="35" t="s">
        <v>37</v>
      </c>
      <c r="C4" s="35">
        <v>9245</v>
      </c>
      <c r="D4" s="35" t="s">
        <v>56</v>
      </c>
      <c r="E4" s="36">
        <v>56892487</v>
      </c>
    </row>
    <row r="5" spans="1:5" x14ac:dyDescent="0.35">
      <c r="A5" s="35" t="s">
        <v>38</v>
      </c>
      <c r="B5" s="35" t="s">
        <v>4</v>
      </c>
      <c r="C5" s="35">
        <v>8642</v>
      </c>
      <c r="D5" s="35" t="s">
        <v>56</v>
      </c>
      <c r="E5" s="36">
        <v>51407582</v>
      </c>
    </row>
    <row r="6" spans="1:5" x14ac:dyDescent="0.35">
      <c r="A6" s="35" t="s">
        <v>39</v>
      </c>
      <c r="B6" s="35" t="s">
        <v>40</v>
      </c>
      <c r="C6" s="35">
        <v>1844</v>
      </c>
      <c r="D6" s="35" t="s">
        <v>56</v>
      </c>
      <c r="E6" s="36">
        <v>13660792</v>
      </c>
    </row>
    <row r="7" spans="1:5" x14ac:dyDescent="0.35">
      <c r="A7" s="35" t="s">
        <v>41</v>
      </c>
      <c r="B7" s="35" t="s">
        <v>6</v>
      </c>
      <c r="C7" s="35">
        <v>8220</v>
      </c>
      <c r="D7" s="35" t="s">
        <v>56</v>
      </c>
      <c r="E7" s="36">
        <v>59097756</v>
      </c>
    </row>
    <row r="8" spans="1:5" x14ac:dyDescent="0.35">
      <c r="A8" s="35" t="s">
        <v>42</v>
      </c>
      <c r="B8" s="35" t="s">
        <v>7</v>
      </c>
      <c r="C8" s="35">
        <v>2732</v>
      </c>
      <c r="D8" s="35" t="s">
        <v>56</v>
      </c>
      <c r="E8" s="36">
        <v>20050579</v>
      </c>
    </row>
    <row r="9" spans="1:5" x14ac:dyDescent="0.35">
      <c r="A9" s="35" t="s">
        <v>42</v>
      </c>
      <c r="B9" s="35" t="s">
        <v>8</v>
      </c>
      <c r="C9" s="35">
        <v>226250</v>
      </c>
      <c r="D9" s="35" t="s">
        <v>56</v>
      </c>
      <c r="E9" s="36">
        <v>1208159441</v>
      </c>
    </row>
    <row r="10" spans="1:5" x14ac:dyDescent="0.35">
      <c r="A10" s="35" t="s">
        <v>42</v>
      </c>
      <c r="B10" s="35" t="s">
        <v>9</v>
      </c>
      <c r="C10" s="35">
        <v>9824</v>
      </c>
      <c r="D10" s="35" t="s">
        <v>56</v>
      </c>
      <c r="E10" s="36">
        <v>65512010</v>
      </c>
    </row>
    <row r="11" spans="1:5" x14ac:dyDescent="0.35">
      <c r="A11" s="35" t="s">
        <v>43</v>
      </c>
      <c r="B11" s="35" t="s">
        <v>10</v>
      </c>
      <c r="C11" s="35">
        <v>2911</v>
      </c>
      <c r="D11" s="35" t="s">
        <v>56</v>
      </c>
      <c r="E11" s="36">
        <v>23331967</v>
      </c>
    </row>
    <row r="12" spans="1:5" x14ac:dyDescent="0.35">
      <c r="A12" s="35" t="s">
        <v>44</v>
      </c>
      <c r="B12" s="35" t="s">
        <v>11</v>
      </c>
      <c r="C12" s="35">
        <v>10937</v>
      </c>
      <c r="D12" s="35" t="s">
        <v>56</v>
      </c>
      <c r="E12" s="36">
        <v>77608148</v>
      </c>
    </row>
    <row r="13" spans="1:5" x14ac:dyDescent="0.35">
      <c r="A13" s="35" t="s">
        <v>45</v>
      </c>
      <c r="B13" s="35" t="s">
        <v>12</v>
      </c>
      <c r="C13" s="35">
        <v>4722</v>
      </c>
      <c r="D13" s="35" t="s">
        <v>56</v>
      </c>
      <c r="E13" s="36">
        <v>35327033</v>
      </c>
    </row>
    <row r="14" spans="1:5" x14ac:dyDescent="0.35">
      <c r="A14" s="35" t="s">
        <v>46</v>
      </c>
      <c r="B14" s="35" t="s">
        <v>13</v>
      </c>
      <c r="C14" s="35">
        <v>1223</v>
      </c>
      <c r="D14" s="35" t="s">
        <v>56</v>
      </c>
      <c r="E14" s="36">
        <v>9464711</v>
      </c>
    </row>
    <row r="15" spans="1:5" x14ac:dyDescent="0.35">
      <c r="A15" s="35" t="s">
        <v>47</v>
      </c>
      <c r="B15" s="35" t="s">
        <v>14</v>
      </c>
      <c r="C15" s="35">
        <v>23311</v>
      </c>
      <c r="D15" s="35" t="s">
        <v>56</v>
      </c>
      <c r="E15" s="36">
        <v>158718992</v>
      </c>
    </row>
    <row r="16" spans="1:5" x14ac:dyDescent="0.35">
      <c r="A16" s="35" t="s">
        <v>48</v>
      </c>
      <c r="B16" s="35" t="s">
        <v>15</v>
      </c>
      <c r="C16" s="35">
        <v>1131</v>
      </c>
      <c r="D16" s="35" t="s">
        <v>56</v>
      </c>
      <c r="E16" s="36">
        <v>8173555</v>
      </c>
    </row>
    <row r="17" spans="1:5" x14ac:dyDescent="0.35">
      <c r="A17" s="6"/>
      <c r="B17" s="7" t="s">
        <v>16</v>
      </c>
      <c r="C17" s="2">
        <f>SUM(C2:C16)</f>
        <v>316850</v>
      </c>
      <c r="D17" s="3">
        <v>45809</v>
      </c>
      <c r="E17" s="2">
        <f>SUM(E2:E16)</f>
        <v>1830635447</v>
      </c>
    </row>
    <row r="19" spans="1:5" x14ac:dyDescent="0.35">
      <c r="E19" s="25"/>
    </row>
    <row r="21" spans="1:5" x14ac:dyDescent="0.35">
      <c r="E21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Q2-2025</vt:lpstr>
      <vt:lpstr>fördelning per trad &amp; fond</vt:lpstr>
      <vt:lpstr>April</vt:lpstr>
      <vt:lpstr>Maj</vt:lpstr>
      <vt:lpstr>Juni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Jonatan Chauca</cp:lastModifiedBy>
  <cp:lastPrinted>2023-04-26T08:43:09Z</cp:lastPrinted>
  <dcterms:created xsi:type="dcterms:W3CDTF">2023-04-24T13:37:41Z</dcterms:created>
  <dcterms:modified xsi:type="dcterms:W3CDTF">2025-07-18T07:02:36Z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MSIP_Label_0d842a68-ad7d-4a83-8399-dc200610c472_Enabled">
    <vt:lpwstr>true</vt:lpwstr>
  </property>
  <property fmtid="{D5CDD505-2E9C-101B-9397-08002B2CF9AE}" pid="5" name="MSIP_Label_0d842a68-ad7d-4a83-8399-dc200610c472_SetDate">
    <vt:lpwstr>2023-04-24T13:56:19Z</vt:lpwstr>
  </property>
  <property fmtid="{D5CDD505-2E9C-101B-9397-08002B2CF9AE}" pid="6" name="MSIP_Label_0d842a68-ad7d-4a83-8399-dc200610c472_Method">
    <vt:lpwstr>Standard</vt:lpwstr>
  </property>
  <property fmtid="{D5CDD505-2E9C-101B-9397-08002B2CF9AE}" pid="7" name="MSIP_Label_0d842a68-ad7d-4a83-8399-dc200610c472_Name">
    <vt:lpwstr>0d842a68-ad7d-4a83-8399-dc200610c472</vt:lpwstr>
  </property>
  <property fmtid="{D5CDD505-2E9C-101B-9397-08002B2CF9AE}" pid="8" name="MSIP_Label_0d842a68-ad7d-4a83-8399-dc200610c472_SiteId">
    <vt:lpwstr>eead8bce-d10f-4053-bb3e-de872734ffd5</vt:lpwstr>
  </property>
  <property fmtid="{D5CDD505-2E9C-101B-9397-08002B2CF9AE}" pid="9" name="MSIP_Label_0d842a68-ad7d-4a83-8399-dc200610c472_ActionId">
    <vt:lpwstr>624a19f1-e177-4370-ab08-f10d0c862950</vt:lpwstr>
  </property>
  <property fmtid="{D5CDD505-2E9C-101B-9397-08002B2CF9AE}" pid="10" name="MSIP_Label_0d842a68-ad7d-4a83-8399-dc200610c472_ContentBits">
    <vt:lpwstr>0</vt:lpwstr>
  </property>
  <property fmtid="{D5CDD505-2E9C-101B-9397-08002B2CF9AE}" pid="11" name="_AdHocReviewCycleID">
    <vt:i4>2122527863</vt:i4>
  </property>
  <property fmtid="{D5CDD505-2E9C-101B-9397-08002B2CF9AE}" pid="12" name="_NewReviewCycle">
    <vt:lpwstr/>
  </property>
  <property fmtid="{D5CDD505-2E9C-101B-9397-08002B2CF9AE}" pid="13" name="_EmailSubject">
    <vt:lpwstr>statistik Q1 2023 till webben</vt:lpwstr>
  </property>
  <property fmtid="{D5CDD505-2E9C-101B-9397-08002B2CF9AE}" pid="14" name="_AuthorEmail">
    <vt:lpwstr>Daiva.Mills@skandikon.se</vt:lpwstr>
  </property>
  <property fmtid="{D5CDD505-2E9C-101B-9397-08002B2CF9AE}" pid="15" name="_AuthorEmailDisplayName">
    <vt:lpwstr>Daiva Mills</vt:lpwstr>
  </property>
  <property fmtid="{D5CDD505-2E9C-101B-9397-08002B2CF9AE}" pid="16" name="_PreviousAdHocReviewCycleID">
    <vt:i4>-1804086343</vt:i4>
  </property>
  <property fmtid="{D5CDD505-2E9C-101B-9397-08002B2CF9AE}" pid="17" name="_ReviewingToolsShownOnce">
    <vt:lpwstr/>
  </property>
</Properties>
</file>